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unstturnen\2022\Grundlagenwettkampf\01_Anmeldung und Ausschreibung\"/>
    </mc:Choice>
  </mc:AlternateContent>
  <xr:revisionPtr revIDLastSave="0" documentId="13_ncr:1_{2F46F0AB-DEAE-486F-84E7-17F9FC1EB37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Anmeldung" sheetId="9" r:id="rId1"/>
    <sheet name="Kategorie" sheetId="8" r:id="rId2"/>
    <sheet name="Vereine Auswahl" sheetId="10" r:id="rId3"/>
  </sheets>
  <definedNames>
    <definedName name="Betreuung_durch">#REF!</definedName>
    <definedName name="_xlnm.Print_Area" localSheetId="0">Anmeldung!$A$1:$G$54</definedName>
    <definedName name="Jg">#REF!</definedName>
    <definedName name="Name">#REF!</definedName>
    <definedName name="Verein">#REF!</definedName>
    <definedName name="Verein___RLZ">#REF!</definedName>
    <definedName name="Vorna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3" i="9" l="1"/>
  <c r="C50" i="9"/>
  <c r="B12" i="9" l="1"/>
  <c r="B13" i="9"/>
  <c r="B14" i="9"/>
  <c r="B15" i="9"/>
  <c r="E48" i="9" l="1"/>
  <c r="C48" i="9"/>
  <c r="B16" i="9" l="1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11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B1" i="8"/>
  <c r="B4" i="8" l="1"/>
  <c r="B11" i="8"/>
  <c r="B8" i="8"/>
  <c r="B7" i="8"/>
  <c r="B12" i="8"/>
  <c r="B10" i="8"/>
  <c r="B6" i="8"/>
  <c r="B9" i="8"/>
  <c r="B5" i="8"/>
  <c r="A23" i="9" l="1"/>
  <c r="A17" i="9"/>
  <c r="A19" i="9"/>
  <c r="A21" i="9"/>
  <c r="A22" i="9"/>
  <c r="A13" i="9"/>
  <c r="A18" i="9"/>
  <c r="A16" i="9"/>
  <c r="A15" i="9"/>
  <c r="A20" i="9"/>
  <c r="A14" i="9"/>
  <c r="A11" i="9"/>
  <c r="A1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Louis Thomann</author>
  </authors>
  <commentList>
    <comment ref="A1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Louis Thomann:</t>
        </r>
        <r>
          <rPr>
            <sz val="9"/>
            <color indexed="81"/>
            <rFont val="Segoe UI"/>
            <family val="2"/>
          </rPr>
          <t xml:space="preserve">
Nichts verändern, rechnet automatisch</t>
        </r>
      </text>
    </comment>
  </commentList>
</comments>
</file>

<file path=xl/sharedStrings.xml><?xml version="1.0" encoding="utf-8"?>
<sst xmlns="http://schemas.openxmlformats.org/spreadsheetml/2006/main" count="53" uniqueCount="43">
  <si>
    <t>STV Rain</t>
  </si>
  <si>
    <t>STV Neuenkirch</t>
  </si>
  <si>
    <t>BTV Luzern</t>
  </si>
  <si>
    <t xml:space="preserve">Name </t>
  </si>
  <si>
    <t>Vorname</t>
  </si>
  <si>
    <t>STV Roggliswil</t>
  </si>
  <si>
    <t>Verein</t>
  </si>
  <si>
    <t>Verein / RLZ</t>
  </si>
  <si>
    <t>RLZ</t>
  </si>
  <si>
    <t>Jg</t>
  </si>
  <si>
    <t>TV Ebikon</t>
  </si>
  <si>
    <t>STV Ballwil</t>
  </si>
  <si>
    <t>A</t>
  </si>
  <si>
    <t>B</t>
  </si>
  <si>
    <t>C</t>
  </si>
  <si>
    <t>STV Kriens</t>
  </si>
  <si>
    <t>STV Rickenbach</t>
  </si>
  <si>
    <t>TV Wolhusen</t>
  </si>
  <si>
    <t>TiV Littau</t>
  </si>
  <si>
    <t>Kategorie</t>
  </si>
  <si>
    <t>Betreuung durch</t>
  </si>
  <si>
    <t>Kategorien</t>
  </si>
  <si>
    <t>Alter</t>
  </si>
  <si>
    <t>Jahrgang</t>
  </si>
  <si>
    <t>Grundlagenwettkampf</t>
  </si>
  <si>
    <t>Vereinsleiter</t>
  </si>
  <si>
    <t>RLZ-Trainer</t>
  </si>
  <si>
    <t xml:space="preserve">Anmeldefrist: </t>
  </si>
  <si>
    <t>Senden an:</t>
  </si>
  <si>
    <t>Kamprichter 1</t>
  </si>
  <si>
    <t>Kamprichter 2</t>
  </si>
  <si>
    <t>Wettkampf-Anmeldung</t>
  </si>
  <si>
    <t>Startgeld</t>
  </si>
  <si>
    <t>Total</t>
  </si>
  <si>
    <t>Verrechnung</t>
  </si>
  <si>
    <t>Kant. Kunstturnerverband LU/OW/NW</t>
  </si>
  <si>
    <t>IBAN CH52 0077 8010 3032 3320 3</t>
  </si>
  <si>
    <t>Verein auswählen</t>
  </si>
  <si>
    <t>Mini Gym RLZ</t>
  </si>
  <si>
    <t>Eistrasse 5, 6102 Malters</t>
  </si>
  <si>
    <t>d_boog@yahoo.de</t>
  </si>
  <si>
    <t>Namen Leiter</t>
  </si>
  <si>
    <t>Mittwoch, 12.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</si>
</sst>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CHF&quot;\ * #,##0.00_ ;_ &quot;CHF&quot;\ * \-#,##0.00_ ;_ &quot;CHF&quot;\ * &quot;-&quot;??_ ;_ @_ "/>
    <numFmt numFmtId="164" formatCode="[$-F800]dddd\,\ mmmm\ dd\,\ yyyy"/>
    <numFmt numFmtId="165" formatCode="[$-807]d/\ mmmm\ yyyy;@"/>
  </numFmts>
  <fonts count="10" x14ac:knownFonts="1">
    <font>
      <sz val="12"/>
      <name val="Times New Roman"/>
    </font>
    <font>
      <b/>
      <sz val="11"/>
      <name val="Arial"/>
      <family val="2"/>
    </font>
    <font>
      <sz val="11"/>
      <name val="Arial"/>
      <family val="2"/>
    </font>
    <font>
      <u/>
      <sz val="12"/>
      <color theme="10"/>
      <name val="Times New Roman"/>
      <family val="1"/>
    </font>
    <font>
      <sz val="12"/>
      <name val="Arial"/>
      <family val="2"/>
    </font>
    <font>
      <sz val="14"/>
      <name val="Arial"/>
      <family val="2"/>
    </font>
    <font>
      <sz val="11"/>
      <color theme="0"/>
      <name val="Arial"/>
      <family val="2"/>
    </font>
    <font>
      <u/>
      <sz val="12"/>
      <color theme="1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2" fillId="0" borderId="9" xfId="0" applyFont="1" applyBorder="1"/>
    <xf numFmtId="0" fontId="4" fillId="0" borderId="0" xfId="0" applyFont="1" applyAlignment="1">
      <alignment horizontal="right" vertical="center"/>
    </xf>
    <xf numFmtId="165" fontId="5" fillId="0" borderId="0" xfId="0" applyNumberFormat="1" applyFont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4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5" xfId="0" applyFont="1" applyBorder="1"/>
    <xf numFmtId="0" fontId="2" fillId="0" borderId="0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6" fillId="0" borderId="0" xfId="0" applyFont="1"/>
    <xf numFmtId="0" fontId="7" fillId="0" borderId="8" xfId="1" applyFont="1" applyBorder="1"/>
    <xf numFmtId="44" fontId="1" fillId="0" borderId="10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164" fontId="1" fillId="0" borderId="5" xfId="0" applyNumberFormat="1" applyFont="1" applyBorder="1" applyAlignment="1">
      <alignment horizontal="left"/>
    </xf>
    <xf numFmtId="164" fontId="1" fillId="0" borderId="6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2">
    <cellStyle name="Link" xfId="1" builtinId="8"/>
    <cellStyle name="Standard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hair">
          <color theme="0" tint="-0.34998626667073579"/>
        </left>
        <right style="hair">
          <color theme="0" tint="-0.34998626667073579"/>
        </right>
        <top style="hair">
          <color theme="0" tint="-0.34998626667073579"/>
        </top>
        <bottom style="hair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hair">
          <color theme="0" tint="-0.34998626667073579"/>
        </left>
        <right style="hair">
          <color theme="0" tint="-0.34998626667073579"/>
        </right>
        <top style="hair">
          <color theme="0" tint="-0.34998626667073579"/>
        </top>
        <bottom style="hair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theme="0" tint="-0.34998626667073579"/>
        </left>
        <right style="hair">
          <color theme="0" tint="-0.34998626667073579"/>
        </right>
        <top style="hair">
          <color theme="0" tint="-0.34998626667073579"/>
        </top>
        <bottom style="hair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hair">
          <color theme="0" tint="-0.34998626667073579"/>
        </left>
        <right style="hair">
          <color theme="0" tint="-0.34998626667073579"/>
        </right>
        <top style="hair">
          <color theme="0" tint="-0.34998626667073579"/>
        </top>
        <bottom style="hair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border diagonalUp="0" diagonalDown="0" outline="0">
        <left style="hair">
          <color theme="0" tint="-0.34998626667073579"/>
        </left>
        <right style="hair">
          <color theme="0" tint="-0.34998626667073579"/>
        </right>
        <top style="hair">
          <color theme="0" tint="-0.34998626667073579"/>
        </top>
        <bottom style="hair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border>
        <right style="hair">
          <color theme="0" tint="-0.34998626667073579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0:G43" totalsRowShown="0" headerRowDxfId="8" dataDxfId="7">
  <autoFilter ref="A10:G43" xr:uid="{00000000-0009-0000-0100-000001000000}"/>
  <tableColumns count="7">
    <tableColumn id="1" xr3:uid="{00000000-0010-0000-0000-000001000000}" name="Kategorie" dataDxfId="6">
      <calculatedColumnFormula>IF(ISBLANK(E11),"",VLOOKUP(E11,Kategorie!B:C,2,FALSE))</calculatedColumnFormula>
    </tableColumn>
    <tableColumn id="2" xr3:uid="{00000000-0010-0000-0000-000002000000}" name="Verein" dataDxfId="5">
      <calculatedColumnFormula>IF(ISBLANK(B6),"",$B$6)</calculatedColumnFormula>
    </tableColumn>
    <tableColumn id="3" xr3:uid="{00000000-0010-0000-0000-000003000000}" name="Name " dataDxfId="4"/>
    <tableColumn id="4" xr3:uid="{00000000-0010-0000-0000-000004000000}" name="Vorname" dataDxfId="3"/>
    <tableColumn id="5" xr3:uid="{00000000-0010-0000-0000-000005000000}" name="Jg" dataDxfId="2"/>
    <tableColumn id="6" xr3:uid="{00000000-0010-0000-0000-000006000000}" name="Verein / RLZ" dataDxfId="1"/>
    <tableColumn id="7" xr3:uid="{00000000-0010-0000-0000-000007000000}" name="Betreuung durch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_boog@yahoo.de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I53"/>
  <sheetViews>
    <sheetView view="pageBreakPreview" topLeftCell="A16" zoomScaleSheetLayoutView="100" workbookViewId="0">
      <selection activeCell="C50" sqref="C50"/>
    </sheetView>
  </sheetViews>
  <sheetFormatPr baseColWidth="10" defaultColWidth="11.25" defaultRowHeight="14.25" x14ac:dyDescent="0.2"/>
  <cols>
    <col min="1" max="1" width="14.125" style="1" customWidth="1"/>
    <col min="2" max="2" width="16" style="1" customWidth="1"/>
    <col min="3" max="3" width="21.25" style="1" customWidth="1"/>
    <col min="4" max="4" width="11.25" style="1"/>
    <col min="5" max="5" width="8.125" style="2" customWidth="1"/>
    <col min="6" max="6" width="13.25" style="1" customWidth="1"/>
    <col min="7" max="7" width="17.25" style="1" customWidth="1"/>
    <col min="8" max="16384" width="11.25" style="1"/>
  </cols>
  <sheetData>
    <row r="1" spans="1:9" ht="18" x14ac:dyDescent="0.25">
      <c r="A1" s="4" t="s">
        <v>24</v>
      </c>
      <c r="C1" s="12">
        <v>44870</v>
      </c>
    </row>
    <row r="2" spans="1:9" ht="15" thickBot="1" x14ac:dyDescent="0.25"/>
    <row r="3" spans="1:9" ht="15" x14ac:dyDescent="0.25">
      <c r="A3" s="1" t="s">
        <v>31</v>
      </c>
      <c r="D3" s="33" t="s">
        <v>27</v>
      </c>
      <c r="E3" s="34"/>
      <c r="F3" s="31" t="s">
        <v>42</v>
      </c>
      <c r="G3" s="32"/>
    </row>
    <row r="4" spans="1:9" ht="15.75" thickBot="1" x14ac:dyDescent="0.25">
      <c r="D4" s="35" t="s">
        <v>28</v>
      </c>
      <c r="E4" s="36"/>
      <c r="F4" s="26" t="s">
        <v>40</v>
      </c>
      <c r="G4" s="10"/>
      <c r="I4" s="25"/>
    </row>
    <row r="6" spans="1:9" s="5" customFormat="1" ht="21.6" customHeight="1" x14ac:dyDescent="0.25">
      <c r="A6" s="5" t="s">
        <v>6</v>
      </c>
      <c r="B6" s="29" t="s">
        <v>37</v>
      </c>
      <c r="C6" s="30"/>
      <c r="E6" s="11" t="s">
        <v>29</v>
      </c>
      <c r="F6" s="29"/>
      <c r="G6" s="30"/>
    </row>
    <row r="7" spans="1:9" s="5" customFormat="1" ht="22.9" customHeight="1" x14ac:dyDescent="0.25">
      <c r="A7" s="5" t="s">
        <v>41</v>
      </c>
      <c r="B7" s="29"/>
      <c r="C7" s="30"/>
      <c r="E7" s="11" t="s">
        <v>30</v>
      </c>
      <c r="F7" s="29"/>
      <c r="G7" s="30"/>
    </row>
    <row r="8" spans="1:9" ht="21.75" customHeight="1" x14ac:dyDescent="0.2">
      <c r="B8" s="29"/>
      <c r="C8" s="30"/>
    </row>
    <row r="9" spans="1:9" ht="15" x14ac:dyDescent="0.2">
      <c r="B9" s="29"/>
      <c r="C9" s="30"/>
    </row>
    <row r="10" spans="1:9" ht="15" x14ac:dyDescent="0.25">
      <c r="A10" s="8" t="s">
        <v>19</v>
      </c>
      <c r="B10" s="8" t="s">
        <v>6</v>
      </c>
      <c r="C10" s="8" t="s">
        <v>3</v>
      </c>
      <c r="D10" s="8" t="s">
        <v>4</v>
      </c>
      <c r="E10" s="9" t="s">
        <v>9</v>
      </c>
      <c r="F10" s="8" t="s">
        <v>7</v>
      </c>
      <c r="G10" s="8" t="s">
        <v>20</v>
      </c>
    </row>
    <row r="11" spans="1:9" x14ac:dyDescent="0.2">
      <c r="A11" s="1" t="str">
        <f>IF(ISBLANK(E11),"",VLOOKUP(E11,Kategorie!B:C,2,FALSE))</f>
        <v/>
      </c>
      <c r="B11" s="1" t="str">
        <f>IF(ISBLANK($B$6),"",$B$6)</f>
        <v>Verein auswählen</v>
      </c>
      <c r="C11" s="6"/>
      <c r="D11" s="6"/>
      <c r="E11" s="7"/>
      <c r="F11" s="6"/>
      <c r="G11" s="6"/>
    </row>
    <row r="12" spans="1:9" x14ac:dyDescent="0.2">
      <c r="A12" s="1" t="str">
        <f>IF(ISBLANK(E12),"",VLOOKUP(E12,Kategorie!B:C,2,FALSE))</f>
        <v/>
      </c>
      <c r="B12" s="1" t="str">
        <f t="shared" ref="B12:B15" si="0">IF(ISBLANK($B$6),"",$B$6)</f>
        <v>Verein auswählen</v>
      </c>
      <c r="C12" s="6"/>
      <c r="D12" s="6"/>
      <c r="E12" s="7"/>
      <c r="F12" s="6"/>
      <c r="G12" s="6"/>
    </row>
    <row r="13" spans="1:9" x14ac:dyDescent="0.2">
      <c r="A13" s="1" t="str">
        <f>IF(ISBLANK(E13),"",VLOOKUP(E13,Kategorie!B:C,2,FALSE))</f>
        <v/>
      </c>
      <c r="B13" s="1" t="str">
        <f t="shared" si="0"/>
        <v>Verein auswählen</v>
      </c>
      <c r="C13" s="6"/>
      <c r="D13" s="6"/>
      <c r="E13" s="7"/>
      <c r="F13" s="6"/>
      <c r="G13" s="6"/>
    </row>
    <row r="14" spans="1:9" x14ac:dyDescent="0.2">
      <c r="A14" s="1" t="str">
        <f>IF(ISBLANK(E14),"",VLOOKUP(E14,Kategorie!B:C,2,FALSE))</f>
        <v/>
      </c>
      <c r="B14" s="1" t="str">
        <f t="shared" si="0"/>
        <v>Verein auswählen</v>
      </c>
      <c r="C14" s="6"/>
      <c r="D14" s="6"/>
      <c r="E14" s="7"/>
      <c r="F14" s="6"/>
      <c r="G14" s="6"/>
    </row>
    <row r="15" spans="1:9" x14ac:dyDescent="0.2">
      <c r="A15" s="1" t="str">
        <f>IF(ISBLANK(E15),"",VLOOKUP(E15,Kategorie!B:C,2,FALSE))</f>
        <v/>
      </c>
      <c r="B15" s="1" t="str">
        <f t="shared" si="0"/>
        <v>Verein auswählen</v>
      </c>
      <c r="C15" s="6"/>
      <c r="D15" s="6"/>
      <c r="E15" s="7"/>
      <c r="F15" s="6"/>
      <c r="G15" s="6"/>
    </row>
    <row r="16" spans="1:9" x14ac:dyDescent="0.2">
      <c r="A16" s="1" t="str">
        <f>IF(ISBLANK(E16),"",VLOOKUP(E16,Kategorie!B:C,2,FALSE))</f>
        <v/>
      </c>
      <c r="B16" s="1" t="str">
        <f t="shared" ref="B16:B43" si="1">IF(ISBLANK(C16),"",$B$6)</f>
        <v/>
      </c>
      <c r="C16" s="6"/>
      <c r="D16" s="6"/>
      <c r="E16" s="7"/>
      <c r="F16" s="6"/>
      <c r="G16" s="6"/>
    </row>
    <row r="17" spans="1:7" x14ac:dyDescent="0.2">
      <c r="A17" s="1" t="str">
        <f>IF(ISBLANK(E17),"",VLOOKUP(E17,Kategorie!B:C,2,FALSE))</f>
        <v/>
      </c>
      <c r="B17" s="1" t="str">
        <f t="shared" si="1"/>
        <v/>
      </c>
      <c r="C17" s="6"/>
      <c r="D17" s="6"/>
      <c r="E17" s="7"/>
      <c r="F17" s="6"/>
      <c r="G17" s="6"/>
    </row>
    <row r="18" spans="1:7" x14ac:dyDescent="0.2">
      <c r="A18" s="1" t="str">
        <f>IF(ISBLANK(E18),"",VLOOKUP(E18,Kategorie!B:C,2,FALSE))</f>
        <v/>
      </c>
      <c r="B18" s="1" t="str">
        <f t="shared" si="1"/>
        <v/>
      </c>
      <c r="C18" s="6"/>
      <c r="D18" s="6"/>
      <c r="E18" s="7"/>
      <c r="F18" s="6"/>
      <c r="G18" s="6"/>
    </row>
    <row r="19" spans="1:7" x14ac:dyDescent="0.2">
      <c r="A19" s="1" t="str">
        <f>IF(ISBLANK(E19),"",VLOOKUP(E19,Kategorie!B:C,2,FALSE))</f>
        <v/>
      </c>
      <c r="B19" s="1" t="str">
        <f t="shared" si="1"/>
        <v/>
      </c>
      <c r="C19" s="6"/>
      <c r="D19" s="6"/>
      <c r="E19" s="7"/>
      <c r="F19" s="6"/>
      <c r="G19" s="6"/>
    </row>
    <row r="20" spans="1:7" x14ac:dyDescent="0.2">
      <c r="A20" s="1" t="str">
        <f>IF(ISBLANK(E20),"",VLOOKUP(E20,Kategorie!B:C,2,FALSE))</f>
        <v/>
      </c>
      <c r="B20" s="1" t="str">
        <f t="shared" si="1"/>
        <v/>
      </c>
      <c r="C20" s="6"/>
      <c r="D20" s="6"/>
      <c r="E20" s="7"/>
      <c r="F20" s="6"/>
      <c r="G20" s="6"/>
    </row>
    <row r="21" spans="1:7" x14ac:dyDescent="0.2">
      <c r="A21" s="1" t="str">
        <f>IF(ISBLANK(E21),"",VLOOKUP(E21,Kategorie!B:C,2,FALSE))</f>
        <v/>
      </c>
      <c r="B21" s="1" t="str">
        <f t="shared" si="1"/>
        <v/>
      </c>
      <c r="C21" s="6"/>
      <c r="D21" s="6"/>
      <c r="E21" s="7"/>
      <c r="F21" s="6"/>
      <c r="G21" s="6"/>
    </row>
    <row r="22" spans="1:7" x14ac:dyDescent="0.2">
      <c r="A22" s="1" t="str">
        <f>IF(ISBLANK(E22),"",VLOOKUP(E22,Kategorie!B:C,2,FALSE))</f>
        <v/>
      </c>
      <c r="B22" s="1" t="str">
        <f t="shared" si="1"/>
        <v/>
      </c>
      <c r="C22" s="6"/>
      <c r="D22" s="6"/>
      <c r="E22" s="7"/>
      <c r="F22" s="6"/>
      <c r="G22" s="6"/>
    </row>
    <row r="23" spans="1:7" x14ac:dyDescent="0.2">
      <c r="A23" s="1" t="str">
        <f>IF(ISBLANK(E23),"",VLOOKUP(E23,Kategorie!B:C,2,FALSE))</f>
        <v/>
      </c>
      <c r="B23" s="1" t="str">
        <f t="shared" si="1"/>
        <v/>
      </c>
      <c r="C23" s="6"/>
      <c r="D23" s="6"/>
      <c r="E23" s="7"/>
      <c r="F23" s="6"/>
      <c r="G23" s="6"/>
    </row>
    <row r="24" spans="1:7" x14ac:dyDescent="0.2">
      <c r="A24" s="1" t="str">
        <f>IF(ISBLANK(E24),"",VLOOKUP(E24,Kategorie!B:C,2,FALSE))</f>
        <v/>
      </c>
      <c r="B24" s="1" t="str">
        <f t="shared" si="1"/>
        <v/>
      </c>
      <c r="C24" s="6"/>
      <c r="D24" s="6"/>
      <c r="E24" s="7"/>
      <c r="F24" s="6"/>
      <c r="G24" s="6"/>
    </row>
    <row r="25" spans="1:7" x14ac:dyDescent="0.2">
      <c r="A25" s="1" t="str">
        <f>IF(ISBLANK(E25),"",VLOOKUP(E25,Kategorie!B:C,2,FALSE))</f>
        <v/>
      </c>
      <c r="B25" s="1" t="str">
        <f t="shared" si="1"/>
        <v/>
      </c>
      <c r="C25" s="6"/>
      <c r="D25" s="6"/>
      <c r="E25" s="7"/>
      <c r="F25" s="6"/>
      <c r="G25" s="6"/>
    </row>
    <row r="26" spans="1:7" x14ac:dyDescent="0.2">
      <c r="A26" s="1" t="str">
        <f>IF(ISBLANK(E26),"",VLOOKUP(E26,Kategorie!B:C,2,FALSE))</f>
        <v/>
      </c>
      <c r="B26" s="1" t="str">
        <f t="shared" si="1"/>
        <v/>
      </c>
      <c r="C26" s="6"/>
      <c r="D26" s="6"/>
      <c r="E26" s="7"/>
      <c r="F26" s="6"/>
      <c r="G26" s="6"/>
    </row>
    <row r="27" spans="1:7" x14ac:dyDescent="0.2">
      <c r="A27" s="1" t="str">
        <f>IF(ISBLANK(E27),"",VLOOKUP(E27,Kategorie!B:C,2,FALSE))</f>
        <v/>
      </c>
      <c r="B27" s="1" t="str">
        <f t="shared" si="1"/>
        <v/>
      </c>
      <c r="C27" s="6"/>
      <c r="D27" s="6"/>
      <c r="E27" s="7"/>
      <c r="F27" s="6"/>
      <c r="G27" s="6"/>
    </row>
    <row r="28" spans="1:7" x14ac:dyDescent="0.2">
      <c r="A28" s="1" t="str">
        <f>IF(ISBLANK(E28),"",VLOOKUP(E28,Kategorie!B:C,2,FALSE))</f>
        <v/>
      </c>
      <c r="B28" s="1" t="str">
        <f t="shared" si="1"/>
        <v/>
      </c>
      <c r="C28" s="6"/>
      <c r="D28" s="6"/>
      <c r="E28" s="7"/>
      <c r="F28" s="6"/>
      <c r="G28" s="6"/>
    </row>
    <row r="29" spans="1:7" x14ac:dyDescent="0.2">
      <c r="A29" s="1" t="str">
        <f>IF(ISBLANK(E29),"",VLOOKUP(E29,Kategorie!B:C,2,FALSE))</f>
        <v/>
      </c>
      <c r="B29" s="1" t="str">
        <f t="shared" si="1"/>
        <v/>
      </c>
      <c r="C29" s="6"/>
      <c r="D29" s="6"/>
      <c r="E29" s="7"/>
      <c r="F29" s="6"/>
      <c r="G29" s="6"/>
    </row>
    <row r="30" spans="1:7" x14ac:dyDescent="0.2">
      <c r="A30" s="1" t="str">
        <f>IF(ISBLANK(E30),"",VLOOKUP(E30,Kategorie!B:C,2,FALSE))</f>
        <v/>
      </c>
      <c r="B30" s="1" t="str">
        <f t="shared" si="1"/>
        <v/>
      </c>
      <c r="C30" s="6"/>
      <c r="D30" s="6"/>
      <c r="E30" s="7"/>
      <c r="F30" s="6"/>
      <c r="G30" s="6"/>
    </row>
    <row r="31" spans="1:7" x14ac:dyDescent="0.2">
      <c r="A31" s="1" t="str">
        <f>IF(ISBLANK(E31),"",VLOOKUP(E31,Kategorie!B:C,2,FALSE))</f>
        <v/>
      </c>
      <c r="B31" s="1" t="str">
        <f t="shared" si="1"/>
        <v/>
      </c>
      <c r="C31" s="6"/>
      <c r="D31" s="6"/>
      <c r="E31" s="7"/>
      <c r="F31" s="6"/>
      <c r="G31" s="6"/>
    </row>
    <row r="32" spans="1:7" x14ac:dyDescent="0.2">
      <c r="A32" s="1" t="str">
        <f>IF(ISBLANK(E32),"",VLOOKUP(E32,Kategorie!B:C,2,FALSE))</f>
        <v/>
      </c>
      <c r="B32" s="1" t="str">
        <f t="shared" si="1"/>
        <v/>
      </c>
      <c r="C32" s="6"/>
      <c r="D32" s="6"/>
      <c r="E32" s="7"/>
      <c r="F32" s="6"/>
      <c r="G32" s="6"/>
    </row>
    <row r="33" spans="1:7" x14ac:dyDescent="0.2">
      <c r="A33" s="1" t="str">
        <f>IF(ISBLANK(E33),"",VLOOKUP(E33,Kategorie!B:C,2,FALSE))</f>
        <v/>
      </c>
      <c r="B33" s="1" t="str">
        <f t="shared" si="1"/>
        <v/>
      </c>
      <c r="C33" s="6"/>
      <c r="D33" s="6"/>
      <c r="E33" s="7"/>
      <c r="F33" s="6"/>
      <c r="G33" s="6"/>
    </row>
    <row r="34" spans="1:7" x14ac:dyDescent="0.2">
      <c r="A34" s="1" t="str">
        <f>IF(ISBLANK(E34),"",VLOOKUP(E34,Kategorie!B:C,2,FALSE))</f>
        <v/>
      </c>
      <c r="B34" s="1" t="str">
        <f t="shared" si="1"/>
        <v/>
      </c>
      <c r="C34" s="6"/>
      <c r="D34" s="6"/>
      <c r="E34" s="7"/>
      <c r="F34" s="6"/>
      <c r="G34" s="6"/>
    </row>
    <row r="35" spans="1:7" x14ac:dyDescent="0.2">
      <c r="A35" s="1" t="str">
        <f>IF(ISBLANK(E35),"",VLOOKUP(E35,Kategorie!B:C,2,FALSE))</f>
        <v/>
      </c>
      <c r="B35" s="1" t="str">
        <f t="shared" si="1"/>
        <v/>
      </c>
      <c r="C35" s="6"/>
      <c r="D35" s="6"/>
      <c r="E35" s="7"/>
      <c r="F35" s="6"/>
      <c r="G35" s="6"/>
    </row>
    <row r="36" spans="1:7" x14ac:dyDescent="0.2">
      <c r="A36" s="1" t="str">
        <f>IF(ISBLANK(E36),"",VLOOKUP(E36,Kategorie!B:C,2,FALSE))</f>
        <v/>
      </c>
      <c r="B36" s="1" t="str">
        <f t="shared" si="1"/>
        <v/>
      </c>
      <c r="C36" s="6"/>
      <c r="D36" s="6"/>
      <c r="E36" s="7"/>
      <c r="F36" s="6"/>
      <c r="G36" s="6"/>
    </row>
    <row r="37" spans="1:7" x14ac:dyDescent="0.2">
      <c r="A37" s="1" t="str">
        <f>IF(ISBLANK(E37),"",VLOOKUP(E37,Kategorie!B:C,2,FALSE))</f>
        <v/>
      </c>
      <c r="B37" s="1" t="str">
        <f t="shared" si="1"/>
        <v/>
      </c>
      <c r="C37" s="6"/>
      <c r="D37" s="6"/>
      <c r="E37" s="7"/>
      <c r="F37" s="6"/>
      <c r="G37" s="6"/>
    </row>
    <row r="38" spans="1:7" x14ac:dyDescent="0.2">
      <c r="A38" s="1" t="str">
        <f>IF(ISBLANK(E38),"",VLOOKUP(E38,Kategorie!B:C,2,FALSE))</f>
        <v/>
      </c>
      <c r="B38" s="1" t="str">
        <f t="shared" si="1"/>
        <v/>
      </c>
      <c r="C38" s="6"/>
      <c r="D38" s="6"/>
      <c r="E38" s="7"/>
      <c r="F38" s="6"/>
      <c r="G38" s="6"/>
    </row>
    <row r="39" spans="1:7" x14ac:dyDescent="0.2">
      <c r="A39" s="1" t="str">
        <f>IF(ISBLANK(E39),"",VLOOKUP(E39,Kategorie!B:C,2,FALSE))</f>
        <v/>
      </c>
      <c r="B39" s="1" t="str">
        <f t="shared" si="1"/>
        <v/>
      </c>
      <c r="C39" s="6"/>
      <c r="D39" s="6"/>
      <c r="E39" s="7"/>
      <c r="F39" s="6"/>
      <c r="G39" s="6"/>
    </row>
    <row r="40" spans="1:7" x14ac:dyDescent="0.2">
      <c r="A40" s="1" t="str">
        <f>IF(ISBLANK(E40),"",VLOOKUP(E40,Kategorie!B:C,2,FALSE))</f>
        <v/>
      </c>
      <c r="B40" s="1" t="str">
        <f t="shared" si="1"/>
        <v/>
      </c>
      <c r="C40" s="6"/>
      <c r="D40" s="6"/>
      <c r="E40" s="7"/>
      <c r="F40" s="6"/>
      <c r="G40" s="6"/>
    </row>
    <row r="41" spans="1:7" x14ac:dyDescent="0.2">
      <c r="A41" s="1" t="str">
        <f>IF(ISBLANK(E41),"",VLOOKUP(E41,Kategorie!B:C,2,FALSE))</f>
        <v/>
      </c>
      <c r="B41" s="1" t="str">
        <f t="shared" si="1"/>
        <v/>
      </c>
      <c r="C41" s="6"/>
      <c r="D41" s="6"/>
      <c r="E41" s="7"/>
      <c r="F41" s="6"/>
      <c r="G41" s="6"/>
    </row>
    <row r="42" spans="1:7" x14ac:dyDescent="0.2">
      <c r="A42" s="1" t="str">
        <f>IF(ISBLANK(E42),"",VLOOKUP(E42,Kategorie!B:C,2,FALSE))</f>
        <v/>
      </c>
      <c r="B42" s="1" t="str">
        <f t="shared" si="1"/>
        <v/>
      </c>
      <c r="C42" s="6"/>
      <c r="D42" s="6"/>
      <c r="E42" s="7"/>
      <c r="F42" s="6"/>
      <c r="G42" s="6"/>
    </row>
    <row r="43" spans="1:7" x14ac:dyDescent="0.2">
      <c r="A43" s="1" t="str">
        <f>IF(ISBLANK(E43),"",VLOOKUP(E43,Kategorie!B:C,2,FALSE))</f>
        <v/>
      </c>
      <c r="B43" s="1" t="str">
        <f t="shared" si="1"/>
        <v/>
      </c>
      <c r="C43" s="6"/>
      <c r="D43" s="6"/>
      <c r="E43" s="7"/>
      <c r="F43" s="6"/>
      <c r="G43" s="6"/>
    </row>
    <row r="47" spans="1:7" ht="15.6" customHeight="1" x14ac:dyDescent="0.2">
      <c r="C47" s="13" t="s">
        <v>34</v>
      </c>
      <c r="D47" s="14" t="s">
        <v>32</v>
      </c>
      <c r="E47" s="28" t="s">
        <v>33</v>
      </c>
      <c r="F47" s="28"/>
      <c r="G47" s="15"/>
    </row>
    <row r="48" spans="1:7" ht="15.6" customHeight="1" thickBot="1" x14ac:dyDescent="0.3">
      <c r="C48" s="16" t="str">
        <f>COUNTA(Tabelle1[[Name ]])&amp;" Turner"</f>
        <v>0 Turner</v>
      </c>
      <c r="D48" s="17">
        <v>15</v>
      </c>
      <c r="E48" s="27">
        <f>COUNTA(Tabelle1[[Name ]])*D48</f>
        <v>0</v>
      </c>
      <c r="F48" s="27"/>
      <c r="G48" s="19"/>
    </row>
    <row r="49" spans="3:7" ht="15" thickTop="1" x14ac:dyDescent="0.2">
      <c r="C49" s="16"/>
      <c r="D49" s="20"/>
      <c r="E49" s="18"/>
      <c r="F49" s="20"/>
      <c r="G49" s="19"/>
    </row>
    <row r="50" spans="3:7" x14ac:dyDescent="0.2">
      <c r="C50" s="16" t="str">
        <f ca="1">"Bitte einzahlen bis am "&amp;DAY(C1-3)&amp;". November "&amp;YEAR(TODAY())&amp;" auf folgendes Konto:"</f>
        <v>Bitte einzahlen bis am 2. November 2022 auf folgendes Konto:</v>
      </c>
      <c r="D50" s="20"/>
      <c r="E50" s="18"/>
      <c r="F50" s="20"/>
      <c r="G50" s="19"/>
    </row>
    <row r="51" spans="3:7" x14ac:dyDescent="0.2">
      <c r="C51" s="16" t="s">
        <v>35</v>
      </c>
      <c r="D51" s="20"/>
      <c r="E51" s="18"/>
      <c r="F51" s="20"/>
      <c r="G51" s="19"/>
    </row>
    <row r="52" spans="3:7" x14ac:dyDescent="0.2">
      <c r="C52" s="16" t="s">
        <v>39</v>
      </c>
      <c r="D52" s="20"/>
      <c r="E52" s="18"/>
      <c r="F52" s="20"/>
      <c r="G52" s="19"/>
    </row>
    <row r="53" spans="3:7" x14ac:dyDescent="0.2">
      <c r="C53" s="21" t="s">
        <v>36</v>
      </c>
      <c r="D53" s="22"/>
      <c r="E53" s="23"/>
      <c r="F53" s="22" t="str">
        <f ca="1">"Vermerk: 'GLW "&amp;YEAR(TODAY())&amp;"'"</f>
        <v>Vermerk: 'GLW 2022'</v>
      </c>
      <c r="G53" s="24"/>
    </row>
  </sheetData>
  <mergeCells count="11">
    <mergeCell ref="E48:F48"/>
    <mergeCell ref="E47:F47"/>
    <mergeCell ref="B6:C6"/>
    <mergeCell ref="B7:C7"/>
    <mergeCell ref="F3:G3"/>
    <mergeCell ref="D3:E3"/>
    <mergeCell ref="D4:E4"/>
    <mergeCell ref="F6:G6"/>
    <mergeCell ref="F7:G7"/>
    <mergeCell ref="B8:C8"/>
    <mergeCell ref="B9:C9"/>
  </mergeCells>
  <hyperlinks>
    <hyperlink ref="F4" r:id="rId1" xr:uid="{00000000-0004-0000-0000-000000000000}"/>
  </hyperlinks>
  <pageMargins left="0.70866141732283472" right="0.70866141732283472" top="1.2204724409448819" bottom="0.78740157480314965" header="0.31496062992125984" footer="0.31496062992125984"/>
  <pageSetup paperSize="9" scale="80" orientation="portrait" r:id="rId2"/>
  <headerFooter>
    <oddHeader>&amp;L&amp;"Arial,Fett"Kunstturnerverband Luzern, Ob- und Nidwalden&amp;R&amp;G</oddHeader>
  </headerFooter>
  <ignoredErrors>
    <ignoredError sqref="B11:B12 B16:B43 B13:B15" calculatedColumn="1"/>
  </ignoredErrors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'Vereine Auswahl'!$A$1:$A$21</xm:f>
          </x14:formula1>
          <xm:sqref>B6:C6</xm:sqref>
        </x14:dataValidation>
        <x14:dataValidation type="list" allowBlank="1" showInputMessage="1" showErrorMessage="1" xr:uid="{00000000-0002-0000-0000-000001000000}">
          <x14:formula1>
            <xm:f>'Vereine Auswahl'!$B$1:$B$2</xm:f>
          </x14:formula1>
          <xm:sqref>F11:F43</xm:sqref>
        </x14:dataValidation>
        <x14:dataValidation type="list" allowBlank="1" showInputMessage="1" showErrorMessage="1" xr:uid="{00000000-0002-0000-0000-000002000000}">
          <x14:formula1>
            <xm:f>'Vereine Auswahl'!$C$1:$C$2</xm:f>
          </x14:formula1>
          <xm:sqref>G11:G43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workbookViewId="0">
      <selection activeCell="B1" sqref="B1"/>
    </sheetView>
  </sheetViews>
  <sheetFormatPr baseColWidth="10" defaultColWidth="11.25" defaultRowHeight="14.25" x14ac:dyDescent="0.2"/>
  <cols>
    <col min="1" max="1" width="9.625" style="1" bestFit="1" customWidth="1"/>
    <col min="2" max="2" width="8.375" style="1" bestFit="1" customWidth="1"/>
    <col min="3" max="16384" width="11.25" style="1"/>
  </cols>
  <sheetData>
    <row r="1" spans="1:3" x14ac:dyDescent="0.2">
      <c r="A1" s="1" t="s">
        <v>21</v>
      </c>
      <c r="B1" s="2">
        <f ca="1">YEAR(TODAY())</f>
        <v>2022</v>
      </c>
    </row>
    <row r="3" spans="1:3" x14ac:dyDescent="0.2">
      <c r="A3" s="3" t="s">
        <v>22</v>
      </c>
      <c r="B3" s="3" t="s">
        <v>23</v>
      </c>
      <c r="C3" s="3" t="s">
        <v>19</v>
      </c>
    </row>
    <row r="4" spans="1:3" x14ac:dyDescent="0.2">
      <c r="A4" s="3">
        <v>5</v>
      </c>
      <c r="B4" s="3">
        <f ca="1">$B$1-A4</f>
        <v>2017</v>
      </c>
      <c r="C4" s="3" t="s">
        <v>12</v>
      </c>
    </row>
    <row r="5" spans="1:3" x14ac:dyDescent="0.2">
      <c r="A5" s="3">
        <v>6</v>
      </c>
      <c r="B5" s="3">
        <f t="shared" ref="B5:B12" ca="1" si="0">$B$1-A5</f>
        <v>2016</v>
      </c>
      <c r="C5" s="3" t="s">
        <v>12</v>
      </c>
    </row>
    <row r="6" spans="1:3" x14ac:dyDescent="0.2">
      <c r="A6" s="3">
        <v>7</v>
      </c>
      <c r="B6" s="3">
        <f t="shared" ca="1" si="0"/>
        <v>2015</v>
      </c>
      <c r="C6" s="3" t="s">
        <v>12</v>
      </c>
    </row>
    <row r="7" spans="1:3" x14ac:dyDescent="0.2">
      <c r="A7" s="3">
        <v>8</v>
      </c>
      <c r="B7" s="3">
        <f t="shared" ca="1" si="0"/>
        <v>2014</v>
      </c>
      <c r="C7" s="3" t="s">
        <v>12</v>
      </c>
    </row>
    <row r="8" spans="1:3" x14ac:dyDescent="0.2">
      <c r="A8" s="3">
        <v>9</v>
      </c>
      <c r="B8" s="3">
        <f t="shared" ca="1" si="0"/>
        <v>2013</v>
      </c>
      <c r="C8" s="3" t="s">
        <v>13</v>
      </c>
    </row>
    <row r="9" spans="1:3" x14ac:dyDescent="0.2">
      <c r="A9" s="3">
        <v>10</v>
      </c>
      <c r="B9" s="3">
        <f t="shared" ca="1" si="0"/>
        <v>2012</v>
      </c>
      <c r="C9" s="3" t="s">
        <v>13</v>
      </c>
    </row>
    <row r="10" spans="1:3" x14ac:dyDescent="0.2">
      <c r="A10" s="3">
        <v>11</v>
      </c>
      <c r="B10" s="3">
        <f t="shared" ca="1" si="0"/>
        <v>2011</v>
      </c>
      <c r="C10" s="3" t="s">
        <v>14</v>
      </c>
    </row>
    <row r="11" spans="1:3" x14ac:dyDescent="0.2">
      <c r="A11" s="3">
        <v>12</v>
      </c>
      <c r="B11" s="3">
        <f ca="1">$B$1-A11</f>
        <v>2010</v>
      </c>
      <c r="C11" s="3" t="s">
        <v>14</v>
      </c>
    </row>
    <row r="12" spans="1:3" x14ac:dyDescent="0.2">
      <c r="A12" s="3">
        <v>13</v>
      </c>
      <c r="B12" s="3">
        <f t="shared" ca="1" si="0"/>
        <v>2009</v>
      </c>
      <c r="C12" s="3" t="s">
        <v>14</v>
      </c>
    </row>
  </sheetData>
  <pageMargins left="0.70866141732283472" right="0.70866141732283472" top="1.29" bottom="0.78740157480314965" header="0.31496062992125984" footer="0.31496062992125984"/>
  <pageSetup paperSize="9" orientation="portrait" r:id="rId1"/>
  <headerFooter>
    <oddHeader>&amp;L&amp;"Arial,Standard"GrundlagenwettkampfKunstturnerverband LU/OW/NW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2"/>
  <sheetViews>
    <sheetView tabSelected="1" workbookViewId="0">
      <selection activeCell="A2" sqref="A2"/>
    </sheetView>
  </sheetViews>
  <sheetFormatPr baseColWidth="10" defaultColWidth="11" defaultRowHeight="15.75" x14ac:dyDescent="0.25"/>
  <cols>
    <col min="1" max="1" width="15.125" bestFit="1" customWidth="1"/>
    <col min="2" max="2" width="11.25" hidden="1" customWidth="1"/>
    <col min="3" max="3" width="10.75" hidden="1" customWidth="1"/>
  </cols>
  <sheetData>
    <row r="1" spans="1:3" x14ac:dyDescent="0.25">
      <c r="A1" s="1" t="s">
        <v>37</v>
      </c>
      <c r="B1" s="1" t="s">
        <v>6</v>
      </c>
      <c r="C1" s="1" t="s">
        <v>25</v>
      </c>
    </row>
    <row r="2" spans="1:3" x14ac:dyDescent="0.25">
      <c r="A2" s="1" t="s">
        <v>2</v>
      </c>
      <c r="B2" s="1" t="s">
        <v>8</v>
      </c>
      <c r="C2" s="1" t="s">
        <v>26</v>
      </c>
    </row>
    <row r="3" spans="1:3" x14ac:dyDescent="0.25">
      <c r="A3" s="1" t="s">
        <v>11</v>
      </c>
    </row>
    <row r="4" spans="1:3" x14ac:dyDescent="0.25">
      <c r="A4" s="1" t="s">
        <v>15</v>
      </c>
      <c r="B4" s="1"/>
      <c r="C4" s="1"/>
    </row>
    <row r="5" spans="1:3" x14ac:dyDescent="0.25">
      <c r="A5" s="1" t="s">
        <v>1</v>
      </c>
      <c r="B5" s="1"/>
      <c r="C5" s="1"/>
    </row>
    <row r="6" spans="1:3" x14ac:dyDescent="0.25">
      <c r="A6" s="1" t="s">
        <v>0</v>
      </c>
      <c r="B6" s="1"/>
      <c r="C6" s="1"/>
    </row>
    <row r="7" spans="1:3" x14ac:dyDescent="0.25">
      <c r="A7" s="1" t="s">
        <v>16</v>
      </c>
      <c r="B7" s="1"/>
      <c r="C7" s="1"/>
    </row>
    <row r="8" spans="1:3" x14ac:dyDescent="0.25">
      <c r="A8" s="1" t="s">
        <v>5</v>
      </c>
      <c r="B8" s="1"/>
      <c r="C8" s="1"/>
    </row>
    <row r="9" spans="1:3" x14ac:dyDescent="0.25">
      <c r="A9" s="1" t="s">
        <v>18</v>
      </c>
      <c r="B9" s="1"/>
      <c r="C9" s="1"/>
    </row>
    <row r="10" spans="1:3" x14ac:dyDescent="0.25">
      <c r="A10" s="1" t="s">
        <v>10</v>
      </c>
      <c r="B10" s="1"/>
      <c r="C10" s="1"/>
    </row>
    <row r="11" spans="1:3" x14ac:dyDescent="0.25">
      <c r="A11" s="1" t="s">
        <v>17</v>
      </c>
      <c r="B11" s="1"/>
      <c r="C11" s="1"/>
    </row>
    <row r="12" spans="1:3" x14ac:dyDescent="0.25">
      <c r="A12" s="1" t="s">
        <v>38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Anmeldung</vt:lpstr>
      <vt:lpstr>Kategorie</vt:lpstr>
      <vt:lpstr>Vereine Auswahl</vt:lpstr>
      <vt:lpstr>Anmeldung!Druckbereich</vt:lpstr>
    </vt:vector>
  </TitlesOfParts>
  <Company>Zuger Kantonalbank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Andres</dc:creator>
  <cp:lastModifiedBy>Boog, David</cp:lastModifiedBy>
  <cp:lastPrinted>2017-09-14T19:37:52Z</cp:lastPrinted>
  <dcterms:created xsi:type="dcterms:W3CDTF">2004-09-30T11:48:34Z</dcterms:created>
  <dcterms:modified xsi:type="dcterms:W3CDTF">2022-09-18T06:31:57Z</dcterms:modified>
</cp:coreProperties>
</file>